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360" yWindow="75" windowWidth="5715" windowHeight="31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1" i="1" l="1"/>
  <c r="F13" i="1" s="1"/>
  <c r="F15" i="1" s="1"/>
  <c r="F18" i="1" s="1"/>
  <c r="F16" i="1" l="1"/>
  <c r="F14" i="1"/>
  <c r="F17" i="1" s="1"/>
  <c r="F19" i="1" s="1"/>
  <c r="F20" i="1" l="1"/>
  <c r="F21" i="1" s="1"/>
  <c r="F22" i="1" s="1"/>
  <c r="Q13" i="1" s="1"/>
  <c r="K13" i="1" l="1"/>
</calcChain>
</file>

<file path=xl/sharedStrings.xml><?xml version="1.0" encoding="utf-8"?>
<sst xmlns="http://schemas.openxmlformats.org/spreadsheetml/2006/main" count="16" uniqueCount="15">
  <si>
    <t>TEXT</t>
  </si>
  <si>
    <t>MID (Get digits 3 and 4)</t>
  </si>
  <si>
    <t>MID (Get digits 1 and 2)</t>
  </si>
  <si>
    <t>Value (Converts line 11 to a number)</t>
  </si>
  <si>
    <t>Value (Converts line 12 to a number)</t>
  </si>
  <si>
    <t>Apply PJLA Rounding Rule</t>
  </si>
  <si>
    <t>MID (Get digits 6, 7, 8 &amp; 9)</t>
  </si>
  <si>
    <t>Text (Converts line 16 to text)</t>
  </si>
  <si>
    <t>Concatenate (combine line 17 and line 13)</t>
  </si>
  <si>
    <t>Value (Converts line 18 back to a number)</t>
  </si>
  <si>
    <t xml:space="preserve">   Enter value</t>
  </si>
  <si>
    <t>Rounding CMC entries to 2 Significant Digits per PJLA PL-4</t>
  </si>
  <si>
    <t>Enter the unit coefficient or quantity:</t>
  </si>
  <si>
    <t>Spreadsheet created by:</t>
  </si>
  <si>
    <t>Henry L. Alexander CMfgE CQE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</si>
</sst>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E+00"/>
  </numFmts>
  <fonts count="10">
    <font>
      <sz val="11"/>
      <color theme="1"/>
      <name val="Calibri"/>
      <family val="2"/>
      <scheme val="minor"/>
    </font>
    <font>
      <sz val="11"/>
      <color rgb="FF000000"/>
      <name val="Inherit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i/>
      <sz val="7"/>
      <color theme="1"/>
      <name val="Arial"/>
      <family val="2"/>
    </font>
    <font>
      <i/>
      <sz val="13"/>
      <name val="Times New Roman"/>
      <family val="1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Alignment="1" applyProtection="1">
      <alignment horizontal="left"/>
      <protection locked="0"/>
    </xf>
    <xf numFmtId="0" fontId="0" fillId="0" borderId="0" xfId="0" applyProtection="1"/>
    <xf numFmtId="0" fontId="0" fillId="2" borderId="0" xfId="0" applyFill="1" applyProtection="1"/>
    <xf numFmtId="164" fontId="0" fillId="0" borderId="0" xfId="0" applyNumberFormat="1" applyProtection="1"/>
    <xf numFmtId="0" fontId="0" fillId="0" borderId="0" xfId="0" applyFill="1" applyProtection="1"/>
    <xf numFmtId="0" fontId="0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 vertical="center"/>
    </xf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top"/>
    </xf>
    <xf numFmtId="0" fontId="1" fillId="2" borderId="0" xfId="0" applyFont="1" applyFill="1" applyProtection="1"/>
    <xf numFmtId="0" fontId="6" fillId="0" borderId="0" xfId="0" applyFont="1" applyAlignment="1"/>
    <xf numFmtId="0" fontId="6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0" fontId="5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/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609600</xdr:colOff>
          <xdr:row>13</xdr:row>
          <xdr:rowOff>161925</xdr:rowOff>
        </xdr:from>
        <xdr:to>
          <xdr:col>15</xdr:col>
          <xdr:colOff>161925</xdr:colOff>
          <xdr:row>14</xdr:row>
          <xdr:rowOff>180975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Reset Calculator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U30"/>
  <sheetViews>
    <sheetView showGridLines="0" showRowColHeaders="0" tabSelected="1" topLeftCell="I3" zoomScale="150" zoomScaleNormal="150" workbookViewId="0">
      <selection activeCell="Q11" sqref="Q11"/>
    </sheetView>
  </sheetViews>
  <sheetFormatPr defaultColWidth="0" defaultRowHeight="15" zeroHeight="1"/>
  <cols>
    <col min="1" max="5" width="9.140625" hidden="1" customWidth="1"/>
    <col min="6" max="6" width="9.5703125" hidden="1" customWidth="1"/>
    <col min="7" max="8" width="9.140625" hidden="1" customWidth="1"/>
    <col min="9" max="9" width="9.140625" customWidth="1"/>
    <col min="10" max="11" width="5.7109375" customWidth="1"/>
    <col min="12" max="13" width="10.7109375" customWidth="1"/>
    <col min="14" max="14" width="6.7109375" customWidth="1"/>
    <col min="15" max="16" width="9.7109375" customWidth="1"/>
    <col min="17" max="17" width="12.7109375" customWidth="1"/>
    <col min="18" max="19" width="5.7109375" customWidth="1"/>
    <col min="20" max="20" width="9.140625" customWidth="1"/>
    <col min="21" max="16384" width="9.140625" hidden="1"/>
  </cols>
  <sheetData>
    <row r="1" spans="2:21" hidden="1"/>
    <row r="2" spans="2:21" hidden="1"/>
    <row r="3" spans="2:21"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2:21">
      <c r="F6" s="2"/>
      <c r="G6" s="2"/>
      <c r="H6" s="2"/>
      <c r="I6" s="2"/>
      <c r="J6" s="3"/>
      <c r="K6" s="3"/>
      <c r="L6" s="3"/>
      <c r="M6" s="3"/>
      <c r="N6" s="3"/>
      <c r="O6" s="3"/>
      <c r="P6" s="3"/>
      <c r="Q6" s="3"/>
      <c r="R6" s="3"/>
      <c r="S6" s="3"/>
      <c r="T6" s="2"/>
      <c r="U6" s="2"/>
    </row>
    <row r="7" spans="2:21">
      <c r="F7" s="4"/>
      <c r="G7" s="2"/>
      <c r="H7" s="2"/>
      <c r="I7" s="2"/>
      <c r="J7" s="3"/>
      <c r="K7" s="3"/>
      <c r="L7" s="3"/>
      <c r="M7" s="3"/>
      <c r="N7" s="3"/>
      <c r="O7" s="3"/>
      <c r="P7" s="3"/>
      <c r="Q7" s="3"/>
      <c r="R7" s="3"/>
      <c r="S7" s="3"/>
      <c r="T7" s="2"/>
      <c r="U7" s="2"/>
    </row>
    <row r="8" spans="2:21">
      <c r="F8" s="4"/>
      <c r="G8" s="2"/>
      <c r="H8" s="2"/>
      <c r="I8" s="2"/>
      <c r="J8" s="3"/>
      <c r="K8" s="5"/>
      <c r="L8" s="5"/>
      <c r="M8" s="5"/>
      <c r="N8" s="5"/>
      <c r="O8" s="5"/>
      <c r="P8" s="5"/>
      <c r="Q8" s="2"/>
      <c r="R8" s="5"/>
      <c r="S8" s="3"/>
      <c r="T8" s="2"/>
      <c r="U8" s="2"/>
    </row>
    <row r="9" spans="2:21" ht="16.5">
      <c r="F9" s="2"/>
      <c r="G9" s="2"/>
      <c r="H9" s="2"/>
      <c r="I9" s="2"/>
      <c r="J9" s="3"/>
      <c r="K9" s="20" t="s">
        <v>11</v>
      </c>
      <c r="L9" s="21"/>
      <c r="M9" s="21"/>
      <c r="N9" s="21"/>
      <c r="O9" s="21"/>
      <c r="P9" s="21"/>
      <c r="Q9" s="21"/>
      <c r="R9" s="21"/>
      <c r="S9" s="3"/>
      <c r="T9" s="2"/>
      <c r="U9" s="2"/>
    </row>
    <row r="10" spans="2:21">
      <c r="F10" s="2"/>
      <c r="G10" s="2"/>
      <c r="H10" s="2"/>
      <c r="I10" s="2"/>
      <c r="J10" s="3"/>
      <c r="K10" s="2"/>
      <c r="L10" s="2"/>
      <c r="M10" s="2"/>
      <c r="N10" s="2"/>
      <c r="O10" s="2"/>
      <c r="P10" s="2"/>
      <c r="Q10" s="2"/>
      <c r="R10" s="2"/>
      <c r="S10" s="3"/>
      <c r="T10" s="2"/>
      <c r="U10" s="2"/>
    </row>
    <row r="11" spans="2:21">
      <c r="F11" s="2" t="str">
        <f>IF($Q$11="   Enter value","",$Q$11)</f>
        <v/>
      </c>
      <c r="G11" s="2"/>
      <c r="H11" s="2"/>
      <c r="I11" s="2"/>
      <c r="J11" s="3"/>
      <c r="K11" s="2"/>
      <c r="L11" s="15" t="s">
        <v>12</v>
      </c>
      <c r="M11" s="16"/>
      <c r="N11" s="16"/>
      <c r="O11" s="16"/>
      <c r="P11" s="16"/>
      <c r="Q11" s="1" t="s">
        <v>10</v>
      </c>
      <c r="R11" s="2"/>
      <c r="S11" s="3"/>
      <c r="T11" s="2"/>
      <c r="U11" s="2"/>
    </row>
    <row r="12" spans="2:21">
      <c r="B12" s="14"/>
      <c r="C12" s="14"/>
      <c r="D12" s="14"/>
      <c r="E12" s="14"/>
      <c r="F12" s="4"/>
      <c r="G12" s="2"/>
      <c r="H12" s="2"/>
      <c r="I12" s="2"/>
      <c r="J12" s="3"/>
      <c r="K12" s="2"/>
      <c r="L12" s="2"/>
      <c r="M12" s="2"/>
      <c r="N12" s="2"/>
      <c r="O12" s="2"/>
      <c r="P12" s="2"/>
      <c r="Q12" s="7"/>
      <c r="R12" s="2"/>
      <c r="S12" s="3"/>
      <c r="T12" s="2"/>
      <c r="U12" s="2"/>
    </row>
    <row r="13" spans="2:21">
      <c r="B13" s="14" t="s">
        <v>0</v>
      </c>
      <c r="C13" s="14"/>
      <c r="D13" s="14"/>
      <c r="E13" s="14"/>
      <c r="F13" s="2" t="str">
        <f>TEXT($F$11,"0.000E+00")</f>
        <v/>
      </c>
      <c r="G13" s="2"/>
      <c r="H13" s="2"/>
      <c r="I13" s="2"/>
      <c r="J13" s="3"/>
      <c r="K13" s="16" t="str">
        <f>IF(Q13="","","Coefficient correctly rounded per PJLA Rounding Rule:")</f>
        <v/>
      </c>
      <c r="L13" s="19"/>
      <c r="M13" s="19"/>
      <c r="N13" s="19"/>
      <c r="O13" s="19"/>
      <c r="P13" s="19"/>
      <c r="Q13" s="6" t="str">
        <f>IF(F22=0,"",F22)</f>
        <v/>
      </c>
      <c r="R13" s="2"/>
      <c r="S13" s="3"/>
      <c r="T13" s="2"/>
      <c r="U13" s="2"/>
    </row>
    <row r="14" spans="2:21">
      <c r="B14" s="14" t="s">
        <v>2</v>
      </c>
      <c r="C14" s="14"/>
      <c r="D14" s="14"/>
      <c r="E14" s="14"/>
      <c r="F14" s="2" t="str">
        <f>MID(F13,1,3)</f>
        <v/>
      </c>
      <c r="G14" s="2"/>
      <c r="H14" s="2"/>
      <c r="I14" s="2"/>
      <c r="J14" s="3"/>
      <c r="K14" s="2"/>
      <c r="L14" s="8"/>
      <c r="M14" s="8"/>
      <c r="N14" s="8"/>
      <c r="O14" s="8"/>
      <c r="P14" s="8"/>
      <c r="Q14" s="9"/>
      <c r="R14" s="2"/>
      <c r="S14" s="3"/>
      <c r="T14" s="2"/>
      <c r="U14" s="2"/>
    </row>
    <row r="15" spans="2:21">
      <c r="B15" s="14" t="s">
        <v>1</v>
      </c>
      <c r="C15" s="14"/>
      <c r="D15" s="14"/>
      <c r="E15" s="14"/>
      <c r="F15" s="2" t="str">
        <f>MID($F$13,4,2)</f>
        <v/>
      </c>
      <c r="G15" s="2"/>
      <c r="H15" s="2"/>
      <c r="I15" s="2"/>
      <c r="J15" s="3"/>
      <c r="K15" s="17"/>
      <c r="L15" s="18"/>
      <c r="M15" s="18"/>
      <c r="N15" s="18"/>
      <c r="O15" s="18"/>
      <c r="P15" s="18"/>
      <c r="Q15" s="18"/>
      <c r="R15" s="18"/>
      <c r="S15" s="3"/>
      <c r="T15" s="2"/>
      <c r="U15" s="2"/>
    </row>
    <row r="16" spans="2:21">
      <c r="B16" s="14" t="s">
        <v>6</v>
      </c>
      <c r="C16" s="14"/>
      <c r="D16" s="14"/>
      <c r="E16" s="14"/>
      <c r="F16" s="2" t="str">
        <f>MID(F13,6,4)</f>
        <v/>
      </c>
      <c r="G16" s="2"/>
      <c r="H16" s="2"/>
      <c r="I16" s="2"/>
      <c r="J16" s="3"/>
      <c r="K16" s="2"/>
      <c r="L16" s="2"/>
      <c r="M16" s="2"/>
      <c r="N16" s="10"/>
      <c r="O16" s="10"/>
      <c r="P16" s="10"/>
      <c r="Q16" s="2"/>
      <c r="R16" s="2"/>
      <c r="S16" s="3"/>
      <c r="T16" s="2"/>
      <c r="U16" s="2"/>
    </row>
    <row r="17" spans="2:21">
      <c r="B17" s="14" t="s">
        <v>3</v>
      </c>
      <c r="C17" s="14"/>
      <c r="D17" s="14"/>
      <c r="E17" s="14"/>
      <c r="F17" s="2" t="str">
        <f>IF(F14="","",VALUE($F$14))</f>
        <v/>
      </c>
      <c r="G17" s="2"/>
      <c r="H17" s="2"/>
      <c r="I17" s="2"/>
      <c r="J17" s="3"/>
      <c r="K17" s="3"/>
      <c r="L17" s="3"/>
      <c r="M17" s="3"/>
      <c r="N17" s="3"/>
      <c r="O17" s="3"/>
      <c r="P17" s="3"/>
      <c r="Q17" s="3"/>
      <c r="R17" s="3"/>
      <c r="S17" s="3"/>
      <c r="T17" s="2"/>
      <c r="U17" s="2"/>
    </row>
    <row r="18" spans="2:21">
      <c r="B18" s="14" t="s">
        <v>4</v>
      </c>
      <c r="C18" s="14"/>
      <c r="D18" s="14"/>
      <c r="E18" s="14"/>
      <c r="F18" s="2" t="str">
        <f>IF(F15="","",VALUE($F$15))</f>
        <v/>
      </c>
      <c r="G18" s="2"/>
      <c r="H18" s="2"/>
      <c r="I18" s="2"/>
      <c r="J18" s="3"/>
      <c r="K18" s="3"/>
      <c r="L18" s="11"/>
      <c r="M18" s="3"/>
      <c r="N18" s="3"/>
      <c r="O18" s="3"/>
      <c r="P18" s="3"/>
      <c r="Q18" s="3"/>
      <c r="R18" s="3"/>
      <c r="S18" s="3"/>
      <c r="T18" s="2"/>
      <c r="U18" s="2"/>
    </row>
    <row r="19" spans="2:21">
      <c r="B19" s="14" t="s">
        <v>5</v>
      </c>
      <c r="C19" s="14"/>
      <c r="D19" s="14"/>
      <c r="E19" s="14"/>
      <c r="F19" s="2" t="str">
        <f>IF(F17="","",IF(F18&gt;5,F17+0.1,F17))</f>
        <v/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2:21">
      <c r="B20" s="14" t="s">
        <v>7</v>
      </c>
      <c r="C20" s="14"/>
      <c r="D20" s="14"/>
      <c r="E20" s="14"/>
      <c r="F20" s="2" t="str">
        <f>TEXT($F$19,"0.0")</f>
        <v/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2" t="s">
        <v>13</v>
      </c>
      <c r="S20" s="2"/>
      <c r="T20" s="2"/>
      <c r="U20" s="2"/>
    </row>
    <row r="21" spans="2:21">
      <c r="B21" s="14" t="s">
        <v>8</v>
      </c>
      <c r="C21" s="14"/>
      <c r="D21" s="14"/>
      <c r="E21" s="14"/>
      <c r="F21" s="2" t="str">
        <f>CONCATENATE($F$20,$F$16)</f>
        <v/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3" t="s">
        <v>14</v>
      </c>
      <c r="S21" s="2"/>
      <c r="T21" s="2"/>
      <c r="U21" s="2"/>
    </row>
    <row r="22" spans="2:21" hidden="1">
      <c r="B22" s="14" t="s">
        <v>9</v>
      </c>
      <c r="C22" s="14"/>
      <c r="D22" s="14"/>
      <c r="E22" s="14"/>
      <c r="F22" t="str">
        <f>IF(F21="","",VALUE($F$21))</f>
        <v/>
      </c>
      <c r="Q22" s="1" t="s">
        <v>10</v>
      </c>
    </row>
    <row r="23" spans="2:21" hidden="1">
      <c r="B23" s="14"/>
      <c r="C23" s="14"/>
      <c r="D23" s="14"/>
      <c r="E23" s="14"/>
    </row>
    <row r="24" spans="2:21" hidden="1">
      <c r="B24" s="14"/>
      <c r="C24" s="14"/>
      <c r="D24" s="14"/>
      <c r="E24" s="14"/>
    </row>
    <row r="25" spans="2:21" hidden="1">
      <c r="B25" s="14"/>
      <c r="C25" s="14"/>
      <c r="D25" s="14"/>
      <c r="E25" s="14"/>
    </row>
    <row r="26" spans="2:21" hidden="1">
      <c r="B26" s="14"/>
      <c r="C26" s="14"/>
      <c r="D26" s="14"/>
      <c r="E26" s="14"/>
    </row>
    <row r="27" spans="2:21" hidden="1">
      <c r="B27" s="14"/>
      <c r="C27" s="14"/>
      <c r="D27" s="14"/>
      <c r="E27" s="14"/>
    </row>
    <row r="28" spans="2:21" hidden="1">
      <c r="B28" s="14"/>
      <c r="C28" s="14"/>
      <c r="D28" s="14"/>
      <c r="E28" s="14"/>
    </row>
    <row r="29" spans="2:21" hidden="1"/>
    <row r="30" spans="2:21" hidden="1"/>
  </sheetData>
  <sheetProtection password="C7B6" sheet="1" objects="1" scenarios="1" selectLockedCells="1"/>
  <mergeCells count="21">
    <mergeCell ref="L11:P11"/>
    <mergeCell ref="K15:R15"/>
    <mergeCell ref="K13:P13"/>
    <mergeCell ref="K9:R9"/>
    <mergeCell ref="B25:E25"/>
    <mergeCell ref="B12:E12"/>
    <mergeCell ref="B13:E13"/>
    <mergeCell ref="B14:E14"/>
    <mergeCell ref="B15:E15"/>
    <mergeCell ref="B26:E26"/>
    <mergeCell ref="B27:E27"/>
    <mergeCell ref="B28:E28"/>
    <mergeCell ref="B16:E16"/>
    <mergeCell ref="B19:E19"/>
    <mergeCell ref="B20:E20"/>
    <mergeCell ref="B21:E21"/>
    <mergeCell ref="B22:E22"/>
    <mergeCell ref="B23:E23"/>
    <mergeCell ref="B24:E24"/>
    <mergeCell ref="B17:E17"/>
    <mergeCell ref="B18:E18"/>
  </mergeCells>
  <conditionalFormatting sqref="Q22">
    <cfRule type="containsText" dxfId="3" priority="23" operator="containsText" text="Enter value">
      <formula>NOT(ISERROR(SEARCH("Enter value",Q22)))</formula>
    </cfRule>
  </conditionalFormatting>
  <conditionalFormatting sqref="Q11">
    <cfRule type="containsText" dxfId="0" priority="1" operator="containsText" text="Enter value">
      <formula>NOT(ISERROR(SEARCH("Enter value",Q11)))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Reset">
                <anchor moveWithCells="1" sizeWithCells="1">
                  <from>
                    <xdr:col>12</xdr:col>
                    <xdr:colOff>609600</xdr:colOff>
                    <xdr:row>13</xdr:row>
                    <xdr:rowOff>161925</xdr:rowOff>
                  </from>
                  <to>
                    <xdr:col>15</xdr:col>
                    <xdr:colOff>161925</xdr:colOff>
                    <xdr:row>14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Henry</cp:lastModifiedBy>
  <dcterms:created xsi:type="dcterms:W3CDTF">2013-08-13T10:07:45Z</dcterms:created>
  <dcterms:modified xsi:type="dcterms:W3CDTF">2014-02-28T12:00:56Z</dcterms:modified>
</cp:coreProperties>
</file>